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" i="1" l="1"/>
  <c r="E3" i="1"/>
  <c r="C3" i="1"/>
  <c r="D22" i="1"/>
  <c r="E22" i="1"/>
  <c r="C22" i="1" l="1"/>
  <c r="E12" i="1" l="1"/>
  <c r="D12" i="1"/>
  <c r="C12" i="1"/>
  <c r="D10" i="1"/>
  <c r="E10" i="1"/>
  <c r="C10" i="1"/>
  <c r="D23" i="1" l="1"/>
  <c r="C23" i="1"/>
  <c r="E23" i="1"/>
</calcChain>
</file>

<file path=xl/sharedStrings.xml><?xml version="1.0" encoding="utf-8"?>
<sst xmlns="http://schemas.openxmlformats.org/spreadsheetml/2006/main" count="45" uniqueCount="45">
  <si>
    <t>Код бюджетной классификации</t>
  </si>
  <si>
    <t>Наименование</t>
  </si>
  <si>
    <t>Налоги на прибыль, доходы</t>
  </si>
  <si>
    <t>1 00 00000 00 0000 000</t>
  </si>
  <si>
    <t>1 01 00000 00 0000 000</t>
  </si>
  <si>
    <t>1 03 00000 00 0000 000</t>
  </si>
  <si>
    <t>Налоги на товары (работы, услуги), реализуемые на территории Российской Федерации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</si>
  <si>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</si>
  <si>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</si>
  <si>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</si>
  <si>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1 06 00000 00 0000 000</t>
  </si>
  <si>
    <t>1 08 00000 00 0000 000</t>
  </si>
  <si>
    <t>1 11 00000 00 0000 000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</si>
  <si>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</si>
  <si>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</si>
  <si>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2 00 00000 00 0000 000</t>
  </si>
  <si>
    <t>2 02 00000 00 0000 000</t>
  </si>
  <si>
    <t>Налоговые и неналоговые доходы</t>
  </si>
  <si>
    <t>Итого доходов</t>
  </si>
  <si>
    <t>Общегосударственные вопросы</t>
  </si>
  <si>
    <t>01 00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</si>
  <si>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</si>
  <si>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</si>
  <si>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</si>
  <si>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</si>
  <si>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</si>
  <si>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</si>
  <si>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Условно утвержденные расходы</t>
  </si>
  <si>
    <t>Итого расходов</t>
  </si>
  <si>
    <t>Дефицит бюджета (-) профицит бюджета (+)</t>
  </si>
  <si>
    <t>03 00</t>
  </si>
  <si>
    <t>04 00</t>
  </si>
  <si>
    <t>05 00</t>
  </si>
  <si>
    <t>07 00</t>
  </si>
  <si>
    <t>08 00</t>
  </si>
  <si>
    <t>11 00</t>
  </si>
  <si>
    <t>99 99</t>
  </si>
  <si>
    <t>02 00</t>
  </si>
  <si>
    <t>Национальная оборона</t>
  </si>
  <si>
    <t>2022 год</t>
  </si>
  <si>
    <t>2023 год</t>
  </si>
  <si>
    <t>1 13 00000 00 0000 000</t>
  </si>
  <si>
    <t>Доходы от оказания платных услуг и компенсации затрат государства</t>
  </si>
  <si>
    <t>Прогноз основных характеристик бюджета Увалобитиинского сельского поселния Саргатского муниципального района Омской области на 2022 год и на плановый период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</si>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</sst>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4" fontId="1" fillId="0" borderId="1" xfId="0" applyNumberFormat="1" applyFont="1" applyBorder="1" applyAlignment="1">
      <alignment wrapText="1"/>
    </xf>
    <xf numFmtId="0" fontId="2" fillId="2" borderId="1" xfId="2" applyFont="1" applyFill="1" applyBorder="1" applyAlignment="1" applyProtection="1">
      <alignment horizontal="left" vertical="center" wrapText="1"/>
      <protection locked="0"/>
    </xf>
    <xf numFmtId="0" fontId="2" fillId="2" borderId="1" xfId="2" applyFont="1" applyFill="1" applyBorder="1" applyAlignment="1">
      <alignment vertical="center" wrapText="1"/>
    </xf>
    <xf numFmtId="0" fontId="1" fillId="0" borderId="1" xfId="0" applyFont="1" applyBorder="1"/>
    <xf numFmtId="0" fontId="2" fillId="0" borderId="1" xfId="2" applyFont="1" applyBorder="1" applyAlignment="1">
      <alignment vertical="center" wrapText="1"/>
    </xf>
    <xf numFmtId="4" fontId="1" fillId="0" borderId="1" xfId="0" applyNumberFormat="1" applyFont="1" applyBorder="1"/>
    <xf numFmtId="4" fontId="1" fillId="3" borderId="1" xfId="0" applyNumberFormat="1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F9" sqref="F9"/>
    </sheetView>
  </sheetViews>
  <sheetFormatPr defaultRowHeight="18.75" x14ac:dyDescent="0.3"/>
  <cols>
    <col min="1" max="1" width="28.140625" style="1" customWidth="1"/>
    <col min="2" max="2" width="71.7109375" style="1" customWidth="1"/>
    <col min="3" max="3" width="15.42578125" style="1" bestFit="1" customWidth="1"/>
    <col min="4" max="4" width="17.140625" style="1" customWidth="1"/>
    <col min="5" max="5" width="16.5703125" style="1" customWidth="1"/>
    <col min="6" max="16384" width="9.140625" style="1"/>
  </cols>
  <sheetData>
    <row r="1" spans="1:5" ht="46.5" customHeight="1" x14ac:dyDescent="0.3">
      <c r="A1" s="12" t="s">
        <v>43</v>
      </c>
      <c r="B1" s="12"/>
      <c r="C1" s="12"/>
      <c r="D1" s="12"/>
      <c r="E1" s="12"/>
    </row>
    <row r="2" spans="1:5" ht="37.5" x14ac:dyDescent="0.3">
      <c r="A2" s="2" t="s">
        <v>0</v>
      </c>
      <c r="B2" s="2" t="s">
        <v>1</v>
      </c>
      <c r="C2" s="2" t="s">
        <v>39</v>
      </c>
      <c r="D2" s="2" t="s">
        <v>40</v>
      </c>
      <c r="E2" s="2" t="s">
        <v>44</v>
      </c>
    </row>
    <row r="3" spans="1:5" x14ac:dyDescent="0.3">
      <c r="A3" s="3" t="s">
        <v>3</v>
      </c>
      <c r="B3" s="3" t="s">
        <v>17</v>
      </c>
      <c r="C3" s="5">
        <f>C4+C5+C6+C7+C8+C9</f>
        <v>2188041.61</v>
      </c>
      <c r="D3" s="5">
        <f t="shared" ref="D3:E3" si="0">D4+D5+D6+D7+D8+D9</f>
        <v>2211959.89</v>
      </c>
      <c r="E3" s="5">
        <f t="shared" si="0"/>
        <v>2213484.5699999998</v>
      </c>
    </row>
    <row r="4" spans="1:5" x14ac:dyDescent="0.3">
      <c r="A4" s="3" t="s">
        <v>4</v>
      </c>
      <c r="B4" s="3" t="s">
        <v>2</v>
      </c>
      <c r="C4" s="5">
        <v>61740</v>
      </c>
      <c r="D4" s="5">
        <v>64680</v>
      </c>
      <c r="E4" s="5">
        <v>67890</v>
      </c>
    </row>
    <row r="5" spans="1:5" ht="37.5" x14ac:dyDescent="0.3">
      <c r="A5" s="3" t="s">
        <v>5</v>
      </c>
      <c r="B5" s="4" t="s">
        <v>6</v>
      </c>
      <c r="C5" s="5">
        <v>468810</v>
      </c>
      <c r="D5" s="5">
        <v>487810</v>
      </c>
      <c r="E5" s="5">
        <v>487810</v>
      </c>
    </row>
    <row r="6" spans="1:5" x14ac:dyDescent="0.3">
      <c r="A6" s="3" t="s">
        <v>10</v>
      </c>
      <c r="B6" s="4" t="s">
        <v>7</v>
      </c>
      <c r="C6" s="5">
        <v>634000</v>
      </c>
      <c r="D6" s="5">
        <v>634000</v>
      </c>
      <c r="E6" s="5">
        <v>634000</v>
      </c>
    </row>
    <row r="7" spans="1:5" x14ac:dyDescent="0.3">
      <c r="A7" s="3" t="s">
        <v>11</v>
      </c>
      <c r="B7" s="4" t="s">
        <v>8</v>
      </c>
      <c r="C7" s="5">
        <v>3000</v>
      </c>
      <c r="D7" s="5">
        <v>4500</v>
      </c>
      <c r="E7" s="5">
        <v>5000</v>
      </c>
    </row>
    <row r="8" spans="1:5" ht="37.5" x14ac:dyDescent="0.3">
      <c r="A8" s="3" t="s">
        <v>12</v>
      </c>
      <c r="B8" s="4" t="s">
        <v>9</v>
      </c>
      <c r="C8" s="5">
        <v>970000</v>
      </c>
      <c r="D8" s="5">
        <v>970000</v>
      </c>
      <c r="E8" s="5">
        <v>970000</v>
      </c>
    </row>
    <row r="9" spans="1:5" ht="37.5" x14ac:dyDescent="0.3">
      <c r="A9" s="3" t="s">
        <v>41</v>
      </c>
      <c r="B9" s="4" t="s">
        <v>42</v>
      </c>
      <c r="C9" s="5">
        <v>50491.61</v>
      </c>
      <c r="D9" s="5">
        <v>50969.89</v>
      </c>
      <c r="E9" s="5">
        <v>48784.57</v>
      </c>
    </row>
    <row r="10" spans="1:5" x14ac:dyDescent="0.3">
      <c r="A10" s="3" t="s">
        <v>15</v>
      </c>
      <c r="B10" s="4" t="s">
        <v>13</v>
      </c>
      <c r="C10" s="5">
        <f>C11</f>
        <v>2070658.39</v>
      </c>
      <c r="D10" s="5">
        <f t="shared" ref="D10:E10" si="1">D11</f>
        <v>1673040.11</v>
      </c>
      <c r="E10" s="5">
        <f t="shared" si="1"/>
        <v>1693615.43</v>
      </c>
    </row>
    <row r="11" spans="1:5" ht="37.5" x14ac:dyDescent="0.3">
      <c r="A11" s="3" t="s">
        <v>16</v>
      </c>
      <c r="B11" s="4" t="s">
        <v>14</v>
      </c>
      <c r="C11" s="5">
        <v>2070658.39</v>
      </c>
      <c r="D11" s="5">
        <v>1673040.11</v>
      </c>
      <c r="E11" s="5">
        <v>1693615.43</v>
      </c>
    </row>
    <row r="12" spans="1:5" x14ac:dyDescent="0.3">
      <c r="A12" s="13" t="s">
        <v>18</v>
      </c>
      <c r="B12" s="14"/>
      <c r="C12" s="11">
        <f>C3+C11</f>
        <v>4258700</v>
      </c>
      <c r="D12" s="11">
        <f>D3+D11</f>
        <v>3885000</v>
      </c>
      <c r="E12" s="11">
        <f>E3+E11</f>
        <v>3907100</v>
      </c>
    </row>
    <row r="13" spans="1:5" x14ac:dyDescent="0.3">
      <c r="A13" s="3" t="s">
        <v>20</v>
      </c>
      <c r="B13" s="9" t="s">
        <v>19</v>
      </c>
      <c r="C13" s="5">
        <v>3569067</v>
      </c>
      <c r="D13" s="5">
        <v>3242803.25</v>
      </c>
      <c r="E13" s="5">
        <v>3166168.35</v>
      </c>
    </row>
    <row r="14" spans="1:5" x14ac:dyDescent="0.3">
      <c r="A14" s="3" t="s">
        <v>37</v>
      </c>
      <c r="B14" s="9" t="s">
        <v>38</v>
      </c>
      <c r="C14" s="5">
        <v>56823</v>
      </c>
      <c r="D14" s="5">
        <v>58730</v>
      </c>
      <c r="E14" s="5">
        <v>60807</v>
      </c>
    </row>
    <row r="15" spans="1:5" ht="35.25" customHeight="1" x14ac:dyDescent="0.3">
      <c r="A15" s="3" t="s">
        <v>30</v>
      </c>
      <c r="B15" s="6" t="s">
        <v>21</v>
      </c>
      <c r="C15" s="5">
        <v>20000</v>
      </c>
      <c r="D15" s="5">
        <v>0</v>
      </c>
      <c r="E15" s="5">
        <v>0</v>
      </c>
    </row>
    <row r="16" spans="1:5" x14ac:dyDescent="0.3">
      <c r="A16" s="3" t="s">
        <v>31</v>
      </c>
      <c r="B16" s="6" t="s">
        <v>22</v>
      </c>
      <c r="C16" s="5">
        <v>479810</v>
      </c>
      <c r="D16" s="5">
        <v>487810</v>
      </c>
      <c r="E16" s="5">
        <v>487810</v>
      </c>
    </row>
    <row r="17" spans="1:5" x14ac:dyDescent="0.3">
      <c r="A17" s="3" t="s">
        <v>32</v>
      </c>
      <c r="B17" s="7" t="s">
        <v>23</v>
      </c>
      <c r="C17" s="5">
        <v>70000</v>
      </c>
      <c r="D17" s="5">
        <v>0</v>
      </c>
      <c r="E17" s="5">
        <v>0</v>
      </c>
    </row>
    <row r="18" spans="1:5" x14ac:dyDescent="0.3">
      <c r="A18" s="3" t="s">
        <v>33</v>
      </c>
      <c r="B18" s="7" t="s">
        <v>24</v>
      </c>
      <c r="C18" s="5">
        <v>3000</v>
      </c>
      <c r="D18" s="5">
        <v>0</v>
      </c>
      <c r="E18" s="5">
        <v>0</v>
      </c>
    </row>
    <row r="19" spans="1:5" x14ac:dyDescent="0.3">
      <c r="A19" s="3" t="s">
        <v>34</v>
      </c>
      <c r="B19" s="7" t="s">
        <v>25</v>
      </c>
      <c r="C19" s="5">
        <v>10000</v>
      </c>
      <c r="D19" s="5">
        <v>0</v>
      </c>
      <c r="E19" s="5">
        <v>0</v>
      </c>
    </row>
    <row r="20" spans="1:5" x14ac:dyDescent="0.3">
      <c r="A20" s="8" t="s">
        <v>35</v>
      </c>
      <c r="B20" s="6" t="s">
        <v>26</v>
      </c>
      <c r="C20" s="10">
        <v>50000</v>
      </c>
      <c r="D20" s="10">
        <v>0</v>
      </c>
      <c r="E20" s="10">
        <v>0</v>
      </c>
    </row>
    <row r="21" spans="1:5" x14ac:dyDescent="0.3">
      <c r="A21" s="3" t="s">
        <v>36</v>
      </c>
      <c r="B21" s="3" t="s">
        <v>27</v>
      </c>
      <c r="C21" s="5"/>
      <c r="D21" s="5">
        <v>95656.75</v>
      </c>
      <c r="E21" s="5">
        <v>192314.65</v>
      </c>
    </row>
    <row r="22" spans="1:5" x14ac:dyDescent="0.3">
      <c r="A22" s="15" t="s">
        <v>28</v>
      </c>
      <c r="B22" s="15"/>
      <c r="C22" s="5">
        <f>C13+C15+C16+C17+C18+C19+C20+C21+C14</f>
        <v>4258700</v>
      </c>
      <c r="D22" s="5">
        <f t="shared" ref="D22:E22" si="2">D13+D15+D16+D17+D18+D19+D20+D21+D14</f>
        <v>3885000</v>
      </c>
      <c r="E22" s="5">
        <f t="shared" si="2"/>
        <v>3907100</v>
      </c>
    </row>
    <row r="23" spans="1:5" x14ac:dyDescent="0.3">
      <c r="A23" s="13" t="s">
        <v>29</v>
      </c>
      <c r="B23" s="14"/>
      <c r="C23" s="5">
        <f>C12-C22</f>
        <v>0</v>
      </c>
      <c r="D23" s="5">
        <f t="shared" ref="D23:E23" si="3">D12-D22</f>
        <v>0</v>
      </c>
      <c r="E23" s="5">
        <f t="shared" si="3"/>
        <v>0</v>
      </c>
    </row>
  </sheetData>
  <mergeCells count="4">
    <mergeCell ref="A1:E1"/>
    <mergeCell ref="A12:B12"/>
    <mergeCell ref="A22:B22"/>
    <mergeCell ref="A23:B23"/>
  </mergeCells>
  <pageMargins left="0" right="0" top="0.59055118110236227" bottom="0" header="0" footer="0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2021-10-28T07:42:42Z</dcterms:modified>
</cp:coreProperties>
</file>